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Сов.Армия, 290А НВК\Договор и Приложения к нему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H27" i="8" l="1"/>
  <c r="H28" i="8"/>
  <c r="H29" i="8"/>
  <c r="H30" i="8"/>
  <c r="H31" i="8"/>
  <c r="H32" i="8"/>
  <c r="H26" i="8"/>
  <c r="H14" i="8"/>
  <c r="H15" i="8"/>
  <c r="H16" i="8"/>
  <c r="H17" i="8"/>
  <c r="H18" i="8"/>
  <c r="H19" i="8"/>
  <c r="H20" i="8"/>
  <c r="H21" i="8"/>
  <c r="H22" i="8"/>
  <c r="H23" i="8"/>
  <c r="H13" i="8"/>
  <c r="H33" i="8" s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H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H6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34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3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34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3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<sst xmlns="http://schemas.openxmlformats.org/spreadsheetml/2006/main" count="81" uniqueCount="59">
  <si>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</si>
  <si>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</si>
  <si>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</si>
  <si>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</si>
  <si>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</si>
  <si>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</si>
  <si>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</si>
  <si>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</si>
  <si>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</si>
  <si>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</si>
  <si>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</si>
  <si>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</si>
  <si>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</si>
  <si>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</si>
  <si>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</si>
  <si>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Жилой дом, расположенный по адресу: г. Самара, Октябрьский район, ул. Советской Армии, 290А.</t>
  </si>
  <si>
    <t>Благоустройство</t>
  </si>
  <si>
    <t>проект 021/2022-НВК</t>
  </si>
  <si>
    <t>Составил:______________Ведущий инженер СДО А.А.Клюева</t>
  </si>
  <si>
    <t>Ресурсы подрядчика</t>
  </si>
  <si>
    <t xml:space="preserve">          Материалы</t>
  </si>
  <si>
    <t>01.2.03.07-0023</t>
  </si>
  <si>
    <t>Эмульсия битумно-дорожная</t>
  </si>
  <si>
    <t>т</t>
  </si>
  <si>
    <t>01.7.03.01-0001</t>
  </si>
  <si>
    <t>Вода</t>
  </si>
  <si>
    <t>м3</t>
  </si>
  <si>
    <t>01.7.03.01-0002</t>
  </si>
  <si>
    <t>Вода водопроводная</t>
  </si>
  <si>
    <t>01.7.07.26-0032</t>
  </si>
  <si>
    <t>Шнур полиамидный крученый, диаметр 2 мм</t>
  </si>
  <si>
    <t>01.7.15.02-0051</t>
  </si>
  <si>
    <t>Болты анкерные</t>
  </si>
  <si>
    <t>01.7.17.06-0061</t>
  </si>
  <si>
    <t>Диск алмазный для твердых материалов, диаметр 350 мм</t>
  </si>
  <si>
    <t>шт</t>
  </si>
  <si>
    <t>02.2.05.04-1577</t>
  </si>
  <si>
    <t>Щебень М 800, фракция 5(3)-10 мм, группа 2</t>
  </si>
  <si>
    <t>02.2.05.04-1697</t>
  </si>
  <si>
    <t>Щебень М 800, фракция 10-20 мм, группа 2</t>
  </si>
  <si>
    <t>02.2.05.04-1817</t>
  </si>
  <si>
    <t>Щебень М 800, фракция 40-80(70) мм, группа 2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</si>
  <si>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</si>
  <si>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</si>
  <si>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</si>
  <si>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</si>
  <si>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ТЦ_04.2.01.01_63_6367046160_30.06.2022_01</t>
  </si>
  <si>
    <t xml:space="preserve">   - Асфальтобетонные смеси А 32 НН (ГОСТ Р 58406.2-2020 на битуме по ГОСТ 33133-2014)  (с доставкой)</t>
  </si>
  <si>
    <t xml:space="preserve">   - Асфальтобетонные смеси А16ВЛ (ГОСТ Р 58406.2-2020 на битуме по ГОСТ 33133-2014)  (с доставкой)</t>
  </si>
  <si>
    <t>ФССЦ-01.2.01.01-0001</t>
  </si>
  <si>
    <t>Битумы нефтяные дорожные жидкие МГ, СГ...</t>
  </si>
  <si>
    <t>ФССЦ-02.2.05.04-1577</t>
  </si>
  <si>
    <t>ФССЦ-02.2.05.04-1582</t>
  </si>
  <si>
    <t>Щебень М 1000, фракция 5(3)-10 мм, группа 2</t>
  </si>
  <si>
    <t>ФССЦ-02.2.05.04-1697</t>
  </si>
  <si>
    <t>ФССЦ-02.2.05.04-1702</t>
  </si>
  <si>
    <t>Щебень М 1000, фракция 10-20 мм, группа 2</t>
  </si>
  <si>
    <t>ФССЦ-02.2.05.04-1817</t>
  </si>
  <si>
    <t>Щебень М 1000, фракция 40-80(70) мм, группа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</si>
</sst>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36"/>
  <sheetViews>
    <sheetView showGridLines="0" tabSelected="1" topLeftCell="A34" zoomScaleNormal="100" zoomScaleSheetLayoutView="100" workbookViewId="0">
      <selection activeCell="A38" sqref="A38:XFD38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0.42578125" style="4" customWidth="1"/>
    <col min="8" max="8" width="13.140625" style="4" customWidth="1"/>
    <col min="9" max="16384" width="9.140625" style="1"/>
  </cols>
  <sheetData>
    <row r="1" spans="1:8" ht="15.75" customHeight="1" x14ac:dyDescent="0.2">
      <c r="A1" s="1" t="s">
        <v>1</v>
      </c>
      <c r="B1" s="2" t="s">
        <v>15</v>
      </c>
    </row>
    <row r="2" spans="1:8" ht="16.5" customHeight="1" x14ac:dyDescent="0.2">
      <c r="A2" s="1" t="s">
        <v>2</v>
      </c>
      <c r="B2" s="2" t="s">
        <v>16</v>
      </c>
    </row>
    <row r="4" spans="1:8" ht="15" x14ac:dyDescent="0.2">
      <c r="D4" s="6" t="s">
        <v>4</v>
      </c>
    </row>
    <row r="5" spans="1:8" ht="12.75" x14ac:dyDescent="0.2">
      <c r="B5" s="7"/>
      <c r="C5" s="8"/>
      <c r="H5" s="13"/>
    </row>
    <row r="6" spans="1:8" ht="12.75" x14ac:dyDescent="0.2">
      <c r="A6" s="1" t="s">
        <v>0</v>
      </c>
      <c r="B6" s="2" t="s">
        <v>17</v>
      </c>
      <c r="H6" s="14"/>
    </row>
    <row r="7" spans="1:8" s="3" customFormat="1" ht="18.75" customHeight="1" x14ac:dyDescent="0.15">
      <c r="A7" s="19" t="s">
        <v>11</v>
      </c>
      <c r="B7" s="21" t="s">
        <v>3</v>
      </c>
      <c r="C7" s="19" t="s">
        <v>12</v>
      </c>
      <c r="D7" s="19" t="s">
        <v>13</v>
      </c>
      <c r="E7" s="19" t="s">
        <v>5</v>
      </c>
      <c r="F7" s="16" t="s">
        <v>6</v>
      </c>
      <c r="G7" s="17"/>
      <c r="H7" s="18"/>
    </row>
    <row r="8" spans="1:8" s="3" customFormat="1" ht="33" customHeight="1" x14ac:dyDescent="0.15">
      <c r="A8" s="20"/>
      <c r="B8" s="22"/>
      <c r="C8" s="20"/>
      <c r="D8" s="20"/>
      <c r="E8" s="20"/>
      <c r="F8" s="15" t="s">
        <v>7</v>
      </c>
      <c r="G8" s="15"/>
      <c r="H8" s="38" t="s">
        <v>8</v>
      </c>
    </row>
    <row r="9" spans="1:8" s="3" customFormat="1" ht="16.5" customHeight="1" x14ac:dyDescent="0.15">
      <c r="A9" s="26"/>
      <c r="B9" s="27"/>
      <c r="C9" s="26"/>
      <c r="D9" s="26"/>
      <c r="E9" s="26"/>
      <c r="F9" s="9" t="s">
        <v>9</v>
      </c>
      <c r="G9" s="9" t="s">
        <v>10</v>
      </c>
      <c r="H9" s="9" t="s">
        <v>10</v>
      </c>
    </row>
    <row r="10" spans="1:8" s="3" customFormat="1" ht="12.75" x14ac:dyDescent="0.2">
      <c r="A10" s="23">
        <v>1</v>
      </c>
      <c r="B10" s="24" t="s">
        <v>14</v>
      </c>
      <c r="C10" s="23">
        <v>3</v>
      </c>
      <c r="D10" s="23">
        <v>4</v>
      </c>
      <c r="E10" s="23">
        <v>5</v>
      </c>
      <c r="F10" s="25">
        <v>6</v>
      </c>
      <c r="G10" s="25">
        <v>7</v>
      </c>
      <c r="H10" s="25">
        <v>8</v>
      </c>
    </row>
    <row r="11" spans="1:8" ht="17.850000000000001" customHeight="1" x14ac:dyDescent="0.15">
      <c r="A11" s="28" t="s">
        <v>19</v>
      </c>
      <c r="B11" s="29"/>
      <c r="C11" s="29"/>
      <c r="D11" s="29"/>
      <c r="E11" s="29"/>
      <c r="F11" s="29"/>
      <c r="G11" s="29"/>
      <c r="H11" s="29"/>
    </row>
    <row r="12" spans="1:8" ht="17.850000000000001" customHeight="1" x14ac:dyDescent="0.15">
      <c r="A12" s="28" t="s">
        <v>20</v>
      </c>
      <c r="B12" s="29"/>
      <c r="C12" s="29"/>
      <c r="D12" s="29"/>
      <c r="E12" s="29"/>
      <c r="F12" s="29"/>
      <c r="G12" s="29"/>
      <c r="H12" s="29"/>
    </row>
    <row r="13" spans="1:8" ht="22.5" x14ac:dyDescent="0.15">
      <c r="A13" s="30">
        <v>1</v>
      </c>
      <c r="B13" s="31" t="s">
        <v>21</v>
      </c>
      <c r="C13" s="30" t="s">
        <v>22</v>
      </c>
      <c r="D13" s="32" t="s">
        <v>23</v>
      </c>
      <c r="E13" s="32">
        <v>1.0853E-3</v>
      </c>
      <c r="F13" s="33">
        <v>1554.2</v>
      </c>
      <c r="G13" s="33">
        <v>1.69</v>
      </c>
      <c r="H13" s="39">
        <f>G13*7.87</f>
        <v>13.3003</v>
      </c>
    </row>
    <row r="14" spans="1:8" ht="22.5" x14ac:dyDescent="0.15">
      <c r="A14" s="30">
        <v>2</v>
      </c>
      <c r="B14" s="31" t="s">
        <v>24</v>
      </c>
      <c r="C14" s="30" t="s">
        <v>25</v>
      </c>
      <c r="D14" s="32" t="s">
        <v>26</v>
      </c>
      <c r="E14" s="32">
        <v>13.3640396</v>
      </c>
      <c r="F14" s="33">
        <v>2.44</v>
      </c>
      <c r="G14" s="33">
        <v>32.619999999999997</v>
      </c>
      <c r="H14" s="39">
        <f t="shared" ref="H14:H23" si="0">G14*7.87</f>
        <v>256.71940000000001</v>
      </c>
    </row>
    <row r="15" spans="1:8" ht="22.5" x14ac:dyDescent="0.15">
      <c r="A15" s="30">
        <v>3</v>
      </c>
      <c r="B15" s="31" t="s">
        <v>27</v>
      </c>
      <c r="C15" s="30" t="s">
        <v>28</v>
      </c>
      <c r="D15" s="32" t="s">
        <v>26</v>
      </c>
      <c r="E15" s="32">
        <v>3.4993840000000001</v>
      </c>
      <c r="F15" s="33">
        <v>3.15</v>
      </c>
      <c r="G15" s="33">
        <v>11.02</v>
      </c>
      <c r="H15" s="39">
        <f t="shared" si="0"/>
        <v>86.727400000000003</v>
      </c>
    </row>
    <row r="16" spans="1:8" ht="22.5" x14ac:dyDescent="0.15">
      <c r="A16" s="30">
        <v>4</v>
      </c>
      <c r="B16" s="31" t="s">
        <v>29</v>
      </c>
      <c r="C16" s="30" t="s">
        <v>30</v>
      </c>
      <c r="D16" s="32" t="s">
        <v>23</v>
      </c>
      <c r="E16" s="32">
        <v>3.8660000000000002E-4</v>
      </c>
      <c r="F16" s="33">
        <v>40650</v>
      </c>
      <c r="G16" s="33">
        <v>15.71</v>
      </c>
      <c r="H16" s="39">
        <f t="shared" si="0"/>
        <v>123.63770000000001</v>
      </c>
    </row>
    <row r="17" spans="1:8" ht="22.5" x14ac:dyDescent="0.15">
      <c r="A17" s="30">
        <v>5</v>
      </c>
      <c r="B17" s="31" t="s">
        <v>31</v>
      </c>
      <c r="C17" s="30" t="s">
        <v>32</v>
      </c>
      <c r="D17" s="32" t="s">
        <v>23</v>
      </c>
      <c r="E17" s="32">
        <v>1.933E-3</v>
      </c>
      <c r="F17" s="33">
        <v>10068</v>
      </c>
      <c r="G17" s="33">
        <v>19.46</v>
      </c>
      <c r="H17" s="39">
        <f t="shared" si="0"/>
        <v>153.15020000000001</v>
      </c>
    </row>
    <row r="18" spans="1:8" ht="22.5" x14ac:dyDescent="0.15">
      <c r="A18" s="30">
        <v>6</v>
      </c>
      <c r="B18" s="31" t="s">
        <v>33</v>
      </c>
      <c r="C18" s="30" t="s">
        <v>34</v>
      </c>
      <c r="D18" s="32" t="s">
        <v>35</v>
      </c>
      <c r="E18" s="32">
        <v>0.12596460000000001</v>
      </c>
      <c r="F18" s="33">
        <v>737</v>
      </c>
      <c r="G18" s="33">
        <v>92.83</v>
      </c>
      <c r="H18" s="39">
        <f t="shared" si="0"/>
        <v>730.57209999999998</v>
      </c>
    </row>
    <row r="19" spans="1:8" ht="22.5" x14ac:dyDescent="0.15">
      <c r="A19" s="30">
        <v>7</v>
      </c>
      <c r="B19" s="31" t="s">
        <v>36</v>
      </c>
      <c r="C19" s="30" t="s">
        <v>37</v>
      </c>
      <c r="D19" s="32" t="s">
        <v>26</v>
      </c>
      <c r="E19" s="32">
        <v>2.4561000000000002</v>
      </c>
      <c r="F19" s="33">
        <v>155.94</v>
      </c>
      <c r="G19" s="33">
        <v>383</v>
      </c>
      <c r="H19" s="39">
        <f t="shared" si="0"/>
        <v>3014.21</v>
      </c>
    </row>
    <row r="20" spans="1:8" ht="22.5" x14ac:dyDescent="0.15">
      <c r="A20" s="30">
        <v>8</v>
      </c>
      <c r="B20" s="31" t="s">
        <v>38</v>
      </c>
      <c r="C20" s="30" t="s">
        <v>39</v>
      </c>
      <c r="D20" s="32" t="s">
        <v>26</v>
      </c>
      <c r="E20" s="32">
        <v>3.98115</v>
      </c>
      <c r="F20" s="33">
        <v>185.49</v>
      </c>
      <c r="G20" s="33">
        <v>738.46</v>
      </c>
      <c r="H20" s="39">
        <f t="shared" si="0"/>
        <v>5811.6802000000007</v>
      </c>
    </row>
    <row r="21" spans="1:8" ht="22.5" x14ac:dyDescent="0.15">
      <c r="A21" s="30">
        <v>9</v>
      </c>
      <c r="B21" s="31" t="s">
        <v>40</v>
      </c>
      <c r="C21" s="30" t="s">
        <v>41</v>
      </c>
      <c r="D21" s="32" t="s">
        <v>26</v>
      </c>
      <c r="E21" s="32">
        <v>86.948316000000005</v>
      </c>
      <c r="F21" s="33">
        <v>103</v>
      </c>
      <c r="G21" s="33">
        <v>8955.68</v>
      </c>
      <c r="H21" s="39">
        <f t="shared" si="0"/>
        <v>70481.2016</v>
      </c>
    </row>
    <row r="22" spans="1:8" ht="22.5" x14ac:dyDescent="0.15">
      <c r="A22" s="30">
        <v>10</v>
      </c>
      <c r="B22" s="31" t="s">
        <v>42</v>
      </c>
      <c r="C22" s="30" t="s">
        <v>43</v>
      </c>
      <c r="D22" s="32" t="s">
        <v>23</v>
      </c>
      <c r="E22" s="32">
        <v>1.2879999999999999E-4</v>
      </c>
      <c r="F22" s="33">
        <v>5989</v>
      </c>
      <c r="G22" s="33">
        <v>0.76</v>
      </c>
      <c r="H22" s="39">
        <f t="shared" si="0"/>
        <v>5.9812000000000003</v>
      </c>
    </row>
    <row r="23" spans="1:8" ht="22.5" x14ac:dyDescent="0.15">
      <c r="A23" s="30">
        <v>11</v>
      </c>
      <c r="B23" s="31" t="s">
        <v>44</v>
      </c>
      <c r="C23" s="30" t="s">
        <v>45</v>
      </c>
      <c r="D23" s="32" t="s">
        <v>23</v>
      </c>
      <c r="E23" s="32">
        <v>1.2879999999999999E-4</v>
      </c>
      <c r="F23" s="33">
        <v>5520</v>
      </c>
      <c r="G23" s="33">
        <v>0.72</v>
      </c>
      <c r="H23" s="39">
        <f t="shared" si="0"/>
        <v>5.6663999999999994</v>
      </c>
    </row>
    <row r="24" spans="1:8" ht="45" x14ac:dyDescent="0.15">
      <c r="A24" s="30">
        <v>12</v>
      </c>
      <c r="B24" s="31" t="s">
        <v>46</v>
      </c>
      <c r="C24" s="30" t="s">
        <v>47</v>
      </c>
      <c r="D24" s="32" t="s">
        <v>23</v>
      </c>
      <c r="E24" s="32">
        <v>3.9430000000000001</v>
      </c>
      <c r="F24" s="33">
        <v>778.64</v>
      </c>
      <c r="G24" s="33">
        <v>3070.18</v>
      </c>
      <c r="H24" s="33">
        <v>25662.35</v>
      </c>
    </row>
    <row r="25" spans="1:8" ht="45" x14ac:dyDescent="0.15">
      <c r="A25" s="30">
        <v>13</v>
      </c>
      <c r="B25" s="31" t="s">
        <v>46</v>
      </c>
      <c r="C25" s="30" t="s">
        <v>48</v>
      </c>
      <c r="D25" s="32" t="s">
        <v>23</v>
      </c>
      <c r="E25" s="32">
        <v>18.013999999999999</v>
      </c>
      <c r="F25" s="33">
        <v>778.64</v>
      </c>
      <c r="G25" s="33">
        <v>14026.42</v>
      </c>
      <c r="H25" s="33">
        <v>130301.21</v>
      </c>
    </row>
    <row r="26" spans="1:8" ht="33.75" x14ac:dyDescent="0.15">
      <c r="A26" s="30">
        <v>14</v>
      </c>
      <c r="B26" s="31" t="s">
        <v>49</v>
      </c>
      <c r="C26" s="30" t="s">
        <v>50</v>
      </c>
      <c r="D26" s="32" t="s">
        <v>23</v>
      </c>
      <c r="E26" s="32">
        <v>7.8589000000000006E-2</v>
      </c>
      <c r="F26" s="33">
        <v>1487.6</v>
      </c>
      <c r="G26" s="33">
        <v>116.91</v>
      </c>
      <c r="H26" s="39">
        <f>G26*7.87</f>
        <v>920.08169999999996</v>
      </c>
    </row>
    <row r="27" spans="1:8" ht="33.75" x14ac:dyDescent="0.15">
      <c r="A27" s="30">
        <v>15</v>
      </c>
      <c r="B27" s="31" t="s">
        <v>51</v>
      </c>
      <c r="C27" s="30" t="s">
        <v>37</v>
      </c>
      <c r="D27" s="32" t="s">
        <v>26</v>
      </c>
      <c r="E27" s="32">
        <v>-2.4561000000000002</v>
      </c>
      <c r="F27" s="33">
        <v>155.94</v>
      </c>
      <c r="G27" s="33">
        <v>-383</v>
      </c>
      <c r="H27" s="39">
        <f t="shared" ref="H27:H32" si="1">G27*7.87</f>
        <v>-3014.21</v>
      </c>
    </row>
    <row r="28" spans="1:8" ht="33.75" x14ac:dyDescent="0.15">
      <c r="A28" s="30">
        <v>16</v>
      </c>
      <c r="B28" s="31" t="s">
        <v>52</v>
      </c>
      <c r="C28" s="30" t="s">
        <v>53</v>
      </c>
      <c r="D28" s="32" t="s">
        <v>26</v>
      </c>
      <c r="E28" s="32">
        <v>2.4561000000000002</v>
      </c>
      <c r="F28" s="33">
        <v>246.79</v>
      </c>
      <c r="G28" s="33">
        <v>606.14</v>
      </c>
      <c r="H28" s="39">
        <f t="shared" si="1"/>
        <v>4770.3217999999997</v>
      </c>
    </row>
    <row r="29" spans="1:8" ht="33.75" x14ac:dyDescent="0.15">
      <c r="A29" s="30">
        <v>17</v>
      </c>
      <c r="B29" s="31" t="s">
        <v>54</v>
      </c>
      <c r="C29" s="30" t="s">
        <v>39</v>
      </c>
      <c r="D29" s="32" t="s">
        <v>26</v>
      </c>
      <c r="E29" s="32">
        <v>-3.98115</v>
      </c>
      <c r="F29" s="33">
        <v>185.49</v>
      </c>
      <c r="G29" s="33">
        <v>-738.46</v>
      </c>
      <c r="H29" s="39">
        <f t="shared" si="1"/>
        <v>-5811.6802000000007</v>
      </c>
    </row>
    <row r="30" spans="1:8" ht="33.75" x14ac:dyDescent="0.15">
      <c r="A30" s="30">
        <v>18</v>
      </c>
      <c r="B30" s="31" t="s">
        <v>55</v>
      </c>
      <c r="C30" s="30" t="s">
        <v>56</v>
      </c>
      <c r="D30" s="32" t="s">
        <v>26</v>
      </c>
      <c r="E30" s="32">
        <v>3.98115</v>
      </c>
      <c r="F30" s="33">
        <v>130</v>
      </c>
      <c r="G30" s="33">
        <v>517.54999999999995</v>
      </c>
      <c r="H30" s="39">
        <f t="shared" si="1"/>
        <v>4073.1184999999996</v>
      </c>
    </row>
    <row r="31" spans="1:8" ht="33.75" x14ac:dyDescent="0.15">
      <c r="A31" s="30">
        <v>19</v>
      </c>
      <c r="B31" s="35" t="s">
        <v>57</v>
      </c>
      <c r="C31" s="34" t="s">
        <v>41</v>
      </c>
      <c r="D31" s="36" t="s">
        <v>26</v>
      </c>
      <c r="E31" s="36">
        <v>-86.948316000000005</v>
      </c>
      <c r="F31" s="37">
        <v>103</v>
      </c>
      <c r="G31" s="37">
        <v>-8955.68</v>
      </c>
      <c r="H31" s="39">
        <f t="shared" si="1"/>
        <v>-70481.2016</v>
      </c>
    </row>
    <row r="32" spans="1:8" ht="22.5" x14ac:dyDescent="0.15">
      <c r="A32" s="30">
        <v>20</v>
      </c>
      <c r="B32" s="31"/>
      <c r="C32" s="30" t="s">
        <v>58</v>
      </c>
      <c r="D32" s="32" t="s">
        <v>26</v>
      </c>
      <c r="E32" s="32">
        <v>86.948316000000005</v>
      </c>
      <c r="F32" s="33">
        <v>155.94</v>
      </c>
      <c r="G32" s="33">
        <v>13558.72</v>
      </c>
      <c r="H32" s="39">
        <f t="shared" si="1"/>
        <v>106707.12639999999</v>
      </c>
    </row>
    <row r="33" spans="1:8" x14ac:dyDescent="0.15">
      <c r="A33" s="30"/>
      <c r="B33" s="31"/>
      <c r="C33" s="30"/>
      <c r="D33" s="32"/>
      <c r="E33" s="32"/>
      <c r="F33" s="33"/>
      <c r="G33" s="33"/>
      <c r="H33" s="39">
        <f>SUM(H13:H32)</f>
        <v>273809.96309999999</v>
      </c>
    </row>
    <row r="34" spans="1:8" x14ac:dyDescent="0.15">
      <c r="A34" s="12"/>
      <c r="G34" s="10"/>
      <c r="H34" s="10"/>
    </row>
    <row r="36" spans="1:8" x14ac:dyDescent="0.15">
      <c r="A36" s="11" t="s">
        <v>18</v>
      </c>
    </row>
  </sheetData>
  <mergeCells count="9">
    <mergeCell ref="A11:H11"/>
    <mergeCell ref="A12:H12"/>
    <mergeCell ref="E7:E9"/>
    <mergeCell ref="A7:A9"/>
    <mergeCell ref="B7:B9"/>
    <mergeCell ref="C7:C9"/>
    <mergeCell ref="D7:D9"/>
    <mergeCell ref="F7:H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2006-08-23T16:17:34Z</cp:lastPrinted>
  <dcterms:created xsi:type="dcterms:W3CDTF">2003-01-28T12:33:10Z</dcterms:created>
  <dcterms:modified xsi:type="dcterms:W3CDTF">2022-10-12T10:33:35Z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